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001.2 ΣΥΜΒΟΥΛΟΙ ΕΚΠΑΙΔΕΥΣΗΣ\"/>
    </mc:Choice>
  </mc:AlternateContent>
  <bookViews>
    <workbookView xWindow="0" yWindow="0" windowWidth="19200" windowHeight="10560" activeTab="1"/>
  </bookViews>
  <sheets>
    <sheet name="7375_Μοριοδότηση" sheetId="1" r:id="rId1"/>
    <sheet name="7379_Μοριοδότηση" sheetId="2" r:id="rId2"/>
    <sheet name="7377_Μοριοδότησ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6" i="3" l="1"/>
  <c r="BB6" i="3"/>
  <c r="BA6" i="3" s="1"/>
  <c r="AZ6" i="3" s="1"/>
  <c r="AV6" i="3"/>
  <c r="AK6" i="3"/>
  <c r="AJ6" i="3" s="1"/>
  <c r="I6" i="3" s="1"/>
  <c r="H6" i="3" s="1"/>
  <c r="AC6" i="3"/>
  <c r="T6" i="3"/>
  <c r="J6" i="3"/>
  <c r="BF5" i="3"/>
  <c r="BB5" i="3"/>
  <c r="BA5" i="3"/>
  <c r="AZ5" i="3" s="1"/>
  <c r="AV5" i="3"/>
  <c r="AK5" i="3"/>
  <c r="AJ5" i="3"/>
  <c r="I5" i="3" s="1"/>
  <c r="H5" i="3" s="1"/>
  <c r="AC5" i="3"/>
  <c r="T5" i="3"/>
  <c r="J5" i="3"/>
  <c r="BF10" i="2"/>
  <c r="BB10" i="2"/>
  <c r="BA10" i="2"/>
  <c r="AZ10" i="2" s="1"/>
  <c r="AV10" i="2"/>
  <c r="AK10" i="2"/>
  <c r="AJ10" i="2"/>
  <c r="I10" i="2" s="1"/>
  <c r="H10" i="2" s="1"/>
  <c r="AC10" i="2"/>
  <c r="T10" i="2"/>
  <c r="J10" i="2"/>
  <c r="BF9" i="2"/>
  <c r="BB9" i="2"/>
  <c r="BA9" i="2"/>
  <c r="AZ9" i="2" s="1"/>
  <c r="AV9" i="2"/>
  <c r="AK9" i="2"/>
  <c r="AJ9" i="2"/>
  <c r="I9" i="2" s="1"/>
  <c r="H9" i="2" s="1"/>
  <c r="AC9" i="2"/>
  <c r="T9" i="2"/>
  <c r="J9" i="2"/>
  <c r="BF8" i="2"/>
  <c r="BB8" i="2"/>
  <c r="BA8" i="2"/>
  <c r="AZ8" i="2" s="1"/>
  <c r="AV8" i="2"/>
  <c r="AK8" i="2"/>
  <c r="AJ8" i="2"/>
  <c r="I8" i="2" s="1"/>
  <c r="H8" i="2" s="1"/>
  <c r="AC8" i="2"/>
  <c r="T8" i="2"/>
  <c r="J8" i="2"/>
  <c r="BF7" i="2"/>
  <c r="BB7" i="2"/>
  <c r="BA7" i="2"/>
  <c r="AZ7" i="2" s="1"/>
  <c r="AV7" i="2"/>
  <c r="AK7" i="2"/>
  <c r="AJ7" i="2"/>
  <c r="AC7" i="2"/>
  <c r="T7" i="2"/>
  <c r="J7" i="2"/>
  <c r="I7" i="2"/>
  <c r="BF6" i="2"/>
  <c r="BB6" i="2"/>
  <c r="BA6" i="2"/>
  <c r="AZ6" i="2" s="1"/>
  <c r="AV6" i="2"/>
  <c r="AK6" i="2"/>
  <c r="AJ6" i="2"/>
  <c r="I6" i="2" s="1"/>
  <c r="AC6" i="2"/>
  <c r="T6" i="2"/>
  <c r="J6" i="2"/>
  <c r="BF5" i="2"/>
  <c r="BB5" i="2"/>
  <c r="BA5" i="2"/>
  <c r="AZ5" i="2" s="1"/>
  <c r="AV5" i="2"/>
  <c r="AK5" i="2"/>
  <c r="AJ5" i="2"/>
  <c r="AC5" i="2"/>
  <c r="T5" i="2"/>
  <c r="J5" i="2"/>
  <c r="I5" i="2"/>
  <c r="H5" i="2" s="1"/>
  <c r="BF6" i="1"/>
  <c r="BB6" i="1"/>
  <c r="BA6" i="1"/>
  <c r="AZ6" i="1" s="1"/>
  <c r="AV6" i="1"/>
  <c r="AK6" i="1"/>
  <c r="AJ6" i="1"/>
  <c r="I6" i="1" s="1"/>
  <c r="H6" i="1" s="1"/>
  <c r="AC6" i="1"/>
  <c r="T6" i="1"/>
  <c r="J6" i="1"/>
  <c r="BF5" i="1"/>
  <c r="BB5" i="1"/>
  <c r="BA5" i="1"/>
  <c r="AZ5" i="1" s="1"/>
  <c r="AV5" i="1"/>
  <c r="AK5" i="1"/>
  <c r="AJ5" i="1"/>
  <c r="AC5" i="1"/>
  <c r="T5" i="1"/>
  <c r="J5" i="1"/>
  <c r="I5" i="1"/>
  <c r="H6" i="2" l="1"/>
  <c r="H7" i="2"/>
  <c r="H5" i="1"/>
</calcChain>
</file>

<file path=xl/sharedStrings.xml><?xml version="1.0" encoding="utf-8"?>
<sst xmlns="http://schemas.openxmlformats.org/spreadsheetml/2006/main" count="459" uniqueCount="171">
  <si>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</si>
  <si>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</si>
  <si>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</si>
  <si>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</si>
  <si>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</si>
  <si>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</si>
  <si>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</si>
  <si>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</si>
  <si>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</si>
  <si>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</si>
  <si>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</si>
  <si>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</si>
  <si>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</si>
  <si>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</si>
  <si>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</si>
  <si>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</si>
  <si>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</si>
  <si>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</si>
  <si>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</si>
  <si>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</si>
  <si>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</si>
  <si>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</si>
  <si>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</si>
  <si>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</si>
  <si>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</si>
  <si>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</si>
  <si>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</si>
  <si>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</si>
  <si>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</si>
  <si>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</si>
  <si>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</si>
  <si>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</si>
  <si>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</si>
  <si>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</si>
  <si>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</si>
  <si>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</si>
  <si>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</si>
  <si>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</si>
  <si>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</si>
  <si>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</si>
  <si>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</si>
  <si>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</si>
  <si>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</si>
  <si>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</si>
  <si>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</si>
  <si>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</si>
  <si>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</si>
  <si>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</si>
  <si>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</si>
  <si>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</si>
  <si>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</si>
  <si>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</si>
  <si>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</si>
  <si>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</si>
  <si>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</si>
  <si>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</si>
  <si>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</si>
  <si>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</si>
  <si>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</si>
  <si>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</si>
  <si>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</si>
  <si>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</si>
  <si>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</si>
  <si>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</si>
  <si>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</si>
  <si>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</si>
  <si>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</si>
  <si>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</si>
  <si>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</si>
  <si>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</si>
  <si>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</si>
  <si>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</si>
  <si>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</si>
  <si>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</si>
  <si>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</si>
  <si>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</si>
  <si>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</si>
  <si>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</si>
  <si>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</si>
  <si>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</si>
  <si>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</si>
  <si>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</si>
  <si>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</si>
  <si>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</si>
  <si>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</si>
  <si>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</si>
  <si>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</si>
  <si>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</si>
  <si>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</si>
  <si>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</si>
  <si>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</si>
  <si>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</si>
  <si>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</si>
  <si>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</si>
  <si>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</si>
  <si>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</si>
  <si>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</si>
  <si>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</si>
  <si>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</si>
  <si>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</si>
  <si>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</si>
  <si>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</si>
  <si>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</si>
  <si>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</si>
  <si>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</si>
  <si>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</si>
  <si>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</si>
  <si>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</si>
  <si>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</si>
  <si>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</si>
  <si>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</si>
  <si>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</si>
  <si>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</si>
  <si>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</si>
  <si>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</si>
  <si>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</si>
  <si>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</si>
  <si>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</si>
  <si>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</si>
  <si>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</si>
  <si>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</si>
  <si>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</si>
  <si>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</si>
  <si>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</si>
  <si>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</si>
  <si>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</si>
  <si>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</si>
  <si>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</si>
  <si>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</si>
  <si>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</si>
  <si>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</si>
  <si>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</si>
  <si>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</si>
  <si>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218847008.1</t>
  </si>
  <si>
    <t>218896</t>
  </si>
  <si>
    <t>ΣΑΡΔΗ ΧΑΡΊΚΛΕΙΑ</t>
  </si>
  <si>
    <t>ΠΕ04.04</t>
  </si>
  <si>
    <t>Ανεξαρτήτου βαθμίδας</t>
  </si>
  <si>
    <t>ΠΕΡΙΦΕΡΕΙΑΚΗ ΔΙΕΥΘΥΝΣΗ ΕΚΠΑΙΔΕΥΣΗΣ ΙΟΝΙΩΝ ΝΗΣΩΝ</t>
  </si>
  <si>
    <t>281328002.1</t>
  </si>
  <si>
    <t>227523</t>
  </si>
  <si>
    <t>ΚΟΝΤΟΥΛΑ ΜΑΡΙΑ</t>
  </si>
  <si>
    <t>ΠΕ04.05</t>
  </si>
  <si>
    <t>264681015.1</t>
  </si>
  <si>
    <t>157903</t>
  </si>
  <si>
    <t>ΘΕΟΔΩΡΙΔΟΥ ΣΟΦΙΑ</t>
  </si>
  <si>
    <t>ΠΕ82</t>
  </si>
  <si>
    <t>ΠΕΡΙΦΕΡΕΙΑΚΗ ΔΙΕΥΘΥΝΣΗ ΔΥΤΙΚΗΣ ΜΑΚΕΔΟΝΙΑΣ</t>
  </si>
  <si>
    <t>209990006.1</t>
  </si>
  <si>
    <t>191762</t>
  </si>
  <si>
    <t>ΜΑΝΙΟΣ ΣΤΕΦΑΝΟΣ</t>
  </si>
  <si>
    <t>260115007.1</t>
  </si>
  <si>
    <t>191709</t>
  </si>
  <si>
    <t xml:space="preserve">ΖΑΦΕΙΡΙΟΥ ΣΤΑΜΑΤΙΑ </t>
  </si>
  <si>
    <t>222513016.1</t>
  </si>
  <si>
    <t>215903</t>
  </si>
  <si>
    <t>ΚΑΜΠΟΥΡΗΣ ΒΑΣΙΛΕΙΟΣ</t>
  </si>
  <si>
    <t>211392016.1</t>
  </si>
  <si>
    <t>191710</t>
  </si>
  <si>
    <t>ΖΑΧΟΠΟΥΛΟΥ ΕΥΛΑΜΠΙΑ</t>
  </si>
  <si>
    <t>219698016.1</t>
  </si>
  <si>
    <t>188604</t>
  </si>
  <si>
    <t>ΒΑΛΙΑΤΖΑ ΒΑΣΙΛΙΚΗ</t>
  </si>
  <si>
    <t>220415013.1</t>
  </si>
  <si>
    <t>171352</t>
  </si>
  <si>
    <t>Μπερεδήμας Παναγιωτης Μπερεδήμας</t>
  </si>
  <si>
    <t>ΠΕ08</t>
  </si>
  <si>
    <t>ΠΕΡΙΦΕΡΕΙΑΚΗ ΔΙΕΥΘΥΝΣΗ ΚΕΝΤΡΙΚΗΣ ΜΑΚΕΔΟΝΙΑΣ</t>
  </si>
  <si>
    <t>256653013.1</t>
  </si>
  <si>
    <t>203639</t>
  </si>
  <si>
    <t>ΧΑΤΖΗΛΑΜΠΟΥ ΜΑΡΙΑ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</si>
</sst>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42.8125</v>
      </c>
      <c r="I5" s="14">
        <f>MIN(J5+T5+AC5+AJ5+AY5,$I$3)</f>
        <v>24</v>
      </c>
      <c r="J5" s="15">
        <f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0.8</v>
      </c>
      <c r="X5" s="16">
        <v>0</v>
      </c>
      <c r="Y5" s="15">
        <v>1</v>
      </c>
      <c r="Z5" s="16">
        <v>0</v>
      </c>
      <c r="AA5" s="15">
        <v>1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1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2</v>
      </c>
      <c r="AW5" s="16">
        <v>1.5</v>
      </c>
      <c r="AX5" s="17">
        <v>0.5</v>
      </c>
      <c r="AY5" s="16">
        <v>2</v>
      </c>
      <c r="AZ5" s="13">
        <f>MIN(BA5+BI5+BJ5,$AZ$3)</f>
        <v>18.8125</v>
      </c>
      <c r="BA5" s="14">
        <f>MIN(BB5+BE5+BF5,$BA$3)</f>
        <v>13</v>
      </c>
      <c r="BB5" s="14">
        <f>MIN(SUM(BC5:BD5),$BB$3)</f>
        <v>9</v>
      </c>
      <c r="BC5" s="17">
        <v>10.75</v>
      </c>
      <c r="BD5" s="14">
        <v>0</v>
      </c>
      <c r="BE5" s="16">
        <v>0</v>
      </c>
      <c r="BF5" s="15">
        <f>MIN(SUM(BG5:BH5),$BF$3)</f>
        <v>4</v>
      </c>
      <c r="BG5" s="15">
        <v>1</v>
      </c>
      <c r="BH5" s="15">
        <v>3</v>
      </c>
      <c r="BI5" s="16">
        <v>0</v>
      </c>
      <c r="BJ5" s="13">
        <v>5.8125</v>
      </c>
      <c r="BK5" s="16">
        <v>0</v>
      </c>
      <c r="BL5" s="13">
        <v>0</v>
      </c>
      <c r="BM5" s="14">
        <v>5.625</v>
      </c>
      <c r="BN5" s="14">
        <v>0</v>
      </c>
      <c r="BO5" s="14">
        <v>0</v>
      </c>
      <c r="BP5" s="13">
        <v>0.1875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33.299999999999997</v>
      </c>
      <c r="I6" s="14">
        <f>MIN(J6+T6+AC6+AJ6+AY6,$I$3)</f>
        <v>16.8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1</v>
      </c>
      <c r="V6" s="15">
        <v>2</v>
      </c>
      <c r="W6" s="16">
        <v>1</v>
      </c>
      <c r="X6" s="16">
        <v>0</v>
      </c>
      <c r="Y6" s="15">
        <v>1</v>
      </c>
      <c r="Z6" s="16">
        <v>0</v>
      </c>
      <c r="AA6" s="15">
        <v>1</v>
      </c>
      <c r="AB6" s="16">
        <v>0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2.8</v>
      </c>
      <c r="AK6" s="14">
        <f>MIN(SUM(AL6:AU6),$AK$3)</f>
        <v>2.8</v>
      </c>
      <c r="AL6" s="15">
        <v>0</v>
      </c>
      <c r="AM6" s="16">
        <v>1</v>
      </c>
      <c r="AN6" s="17">
        <v>0</v>
      </c>
      <c r="AO6" s="14">
        <v>0</v>
      </c>
      <c r="AP6" s="17">
        <v>1.25</v>
      </c>
      <c r="AQ6" s="14">
        <v>0.5</v>
      </c>
      <c r="AR6" s="17">
        <v>0</v>
      </c>
      <c r="AS6" s="15">
        <v>0</v>
      </c>
      <c r="AT6" s="14">
        <v>0</v>
      </c>
      <c r="AU6" s="17">
        <v>0.05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16.5</v>
      </c>
      <c r="BA6" s="14">
        <f>MIN(BB6+BE6+BF6,$BA$3)</f>
        <v>14</v>
      </c>
      <c r="BB6" s="14">
        <f>MIN(SUM(BC6:BD6),$BB$3)</f>
        <v>9</v>
      </c>
      <c r="BC6" s="17">
        <v>9.5</v>
      </c>
      <c r="BD6" s="14">
        <v>0</v>
      </c>
      <c r="BE6" s="16">
        <v>4.5999999999999996</v>
      </c>
      <c r="BF6" s="15">
        <f>MIN(SUM(BG6:BH6),$BF$3)</f>
        <v>4</v>
      </c>
      <c r="BG6" s="15">
        <v>2</v>
      </c>
      <c r="BH6" s="15">
        <v>3</v>
      </c>
      <c r="BI6" s="16">
        <v>0</v>
      </c>
      <c r="BJ6" s="13">
        <v>2.5</v>
      </c>
      <c r="BK6" s="16">
        <v>0</v>
      </c>
      <c r="BL6" s="13">
        <v>0</v>
      </c>
      <c r="BM6" s="14">
        <v>1.5</v>
      </c>
      <c r="BN6" s="14">
        <v>0</v>
      </c>
      <c r="BO6" s="14">
        <v>1</v>
      </c>
      <c r="BP6" s="13">
        <v>0</v>
      </c>
      <c r="BQ6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143</v>
      </c>
      <c r="C5" s="12" t="s">
        <v>144</v>
      </c>
      <c r="D5" s="12" t="s">
        <v>145</v>
      </c>
      <c r="E5" s="12" t="s">
        <v>146</v>
      </c>
      <c r="F5" s="12" t="s">
        <v>137</v>
      </c>
      <c r="G5" s="12" t="s">
        <v>147</v>
      </c>
      <c r="H5" s="13">
        <f t="shared" ref="H5:H10" si="0">I5+AZ5+BQ5</f>
        <v>42.75</v>
      </c>
      <c r="I5" s="14">
        <f t="shared" ref="I5:I10" si="1">MIN(J5+T5+AC5+AJ5+AY5,$I$3)</f>
        <v>20.75</v>
      </c>
      <c r="J5" s="15">
        <f t="shared" ref="J5:J10" si="2"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0" si="3"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0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0" si="5">MIN(AK5+AV5,$AJ$3)</f>
        <v>3.75</v>
      </c>
      <c r="AK5" s="14">
        <f t="shared" ref="AK5:AK10" si="6"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0.75</v>
      </c>
      <c r="AQ5" s="14">
        <v>0.5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0" si="7">MIN(SUM(AW5:AX5),$AV$3)</f>
        <v>0.75</v>
      </c>
      <c r="AW5" s="16">
        <v>0.5</v>
      </c>
      <c r="AX5" s="17">
        <v>0.25</v>
      </c>
      <c r="AY5" s="16">
        <v>0</v>
      </c>
      <c r="AZ5" s="13">
        <f t="shared" ref="AZ5:AZ10" si="8">MIN(BA5+BI5+BJ5,$AZ$3)</f>
        <v>22</v>
      </c>
      <c r="BA5" s="14">
        <f t="shared" ref="BA5:BA10" si="9">MIN(BB5+BE5+BF5,$BA$3)</f>
        <v>14</v>
      </c>
      <c r="BB5" s="14">
        <f t="shared" ref="BB5:BB10" si="10">MIN(SUM(BC5:BD5),$BB$3)</f>
        <v>9</v>
      </c>
      <c r="BC5" s="17">
        <v>12.5</v>
      </c>
      <c r="BD5" s="14">
        <v>0</v>
      </c>
      <c r="BE5" s="16">
        <v>4.5</v>
      </c>
      <c r="BF5" s="15">
        <f t="shared" ref="BF5:BF10" si="11">MIN(SUM(BG5:BH5),$BF$3)</f>
        <v>4</v>
      </c>
      <c r="BG5" s="15">
        <v>2</v>
      </c>
      <c r="BH5" s="15">
        <v>2</v>
      </c>
      <c r="BI5" s="16">
        <v>0</v>
      </c>
      <c r="BJ5" s="13">
        <v>8</v>
      </c>
      <c r="BK5" s="16">
        <v>2</v>
      </c>
      <c r="BL5" s="13">
        <v>0</v>
      </c>
      <c r="BM5" s="14">
        <v>0</v>
      </c>
      <c r="BN5" s="14">
        <v>4</v>
      </c>
      <c r="BO5" s="14">
        <v>2</v>
      </c>
      <c r="BP5" s="13">
        <v>0</v>
      </c>
      <c r="BQ5" s="13"/>
    </row>
    <row r="6" spans="1:69" x14ac:dyDescent="0.25">
      <c r="A6" s="12">
        <v>2</v>
      </c>
      <c r="B6" s="12" t="s">
        <v>148</v>
      </c>
      <c r="C6" s="12" t="s">
        <v>149</v>
      </c>
      <c r="D6" s="12" t="s">
        <v>150</v>
      </c>
      <c r="E6" s="12" t="s">
        <v>146</v>
      </c>
      <c r="F6" s="12" t="s">
        <v>137</v>
      </c>
      <c r="G6" s="12" t="s">
        <v>147</v>
      </c>
      <c r="H6" s="13">
        <f t="shared" si="0"/>
        <v>32.4</v>
      </c>
      <c r="I6" s="14">
        <f t="shared" si="1"/>
        <v>12.65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1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0</v>
      </c>
      <c r="AD6" s="15"/>
      <c r="AE6" s="15"/>
      <c r="AF6" s="15"/>
      <c r="AG6" s="15"/>
      <c r="AH6" s="15"/>
      <c r="AI6" s="16"/>
      <c r="AJ6" s="14">
        <f t="shared" si="5"/>
        <v>1.1499999999999999</v>
      </c>
      <c r="AK6" s="14">
        <f t="shared" si="6"/>
        <v>0.15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0.15</v>
      </c>
      <c r="AV6" s="17">
        <f t="shared" si="7"/>
        <v>1</v>
      </c>
      <c r="AW6" s="16">
        <v>1</v>
      </c>
      <c r="AX6" s="17">
        <v>0</v>
      </c>
      <c r="AY6" s="16">
        <v>0.5</v>
      </c>
      <c r="AZ6" s="13">
        <f t="shared" si="8"/>
        <v>19.75</v>
      </c>
      <c r="BA6" s="14">
        <f t="shared" si="9"/>
        <v>14</v>
      </c>
      <c r="BB6" s="14">
        <f t="shared" si="10"/>
        <v>9</v>
      </c>
      <c r="BC6" s="17">
        <v>11.25</v>
      </c>
      <c r="BD6" s="14">
        <v>0</v>
      </c>
      <c r="BE6" s="16">
        <v>4.3</v>
      </c>
      <c r="BF6" s="15">
        <f t="shared" si="11"/>
        <v>1</v>
      </c>
      <c r="BG6" s="15">
        <v>1</v>
      </c>
      <c r="BH6" s="15">
        <v>0</v>
      </c>
      <c r="BI6" s="16">
        <v>0</v>
      </c>
      <c r="BJ6" s="13">
        <v>5.75</v>
      </c>
      <c r="BK6" s="16">
        <v>0</v>
      </c>
      <c r="BL6" s="13">
        <v>0</v>
      </c>
      <c r="BM6" s="14">
        <v>1.5</v>
      </c>
      <c r="BN6" s="14">
        <v>1.5</v>
      </c>
      <c r="BO6" s="14">
        <v>2.625</v>
      </c>
      <c r="BP6" s="13">
        <v>0.125</v>
      </c>
      <c r="BQ6" s="13"/>
    </row>
    <row r="7" spans="1:69" x14ac:dyDescent="0.25">
      <c r="A7" s="12">
        <v>3</v>
      </c>
      <c r="B7" s="12" t="s">
        <v>151</v>
      </c>
      <c r="C7" s="12" t="s">
        <v>152</v>
      </c>
      <c r="D7" s="12" t="s">
        <v>153</v>
      </c>
      <c r="E7" s="12" t="s">
        <v>146</v>
      </c>
      <c r="F7" s="12" t="s">
        <v>137</v>
      </c>
      <c r="G7" s="12" t="s">
        <v>147</v>
      </c>
      <c r="H7" s="13">
        <f t="shared" si="0"/>
        <v>32.25</v>
      </c>
      <c r="I7" s="14">
        <f t="shared" si="1"/>
        <v>11.5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1</v>
      </c>
      <c r="V7" s="15">
        <v>2</v>
      </c>
      <c r="W7" s="16">
        <v>1</v>
      </c>
      <c r="X7" s="16">
        <v>0.2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0.5</v>
      </c>
      <c r="AK7" s="14">
        <f t="shared" si="6"/>
        <v>0.5</v>
      </c>
      <c r="AL7" s="15">
        <v>0</v>
      </c>
      <c r="AM7" s="16">
        <v>0</v>
      </c>
      <c r="AN7" s="17">
        <v>0</v>
      </c>
      <c r="AO7" s="14">
        <v>0</v>
      </c>
      <c r="AP7" s="17">
        <v>0.5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20.75</v>
      </c>
      <c r="BA7" s="14">
        <f t="shared" si="9"/>
        <v>13</v>
      </c>
      <c r="BB7" s="14">
        <f t="shared" si="10"/>
        <v>9</v>
      </c>
      <c r="BC7" s="17">
        <v>16.75</v>
      </c>
      <c r="BD7" s="14">
        <v>0</v>
      </c>
      <c r="BE7" s="16">
        <v>0</v>
      </c>
      <c r="BF7" s="15">
        <f t="shared" si="11"/>
        <v>4</v>
      </c>
      <c r="BG7" s="15">
        <v>1</v>
      </c>
      <c r="BH7" s="15">
        <v>3</v>
      </c>
      <c r="BI7" s="16">
        <v>0</v>
      </c>
      <c r="BJ7" s="13">
        <v>7.75</v>
      </c>
      <c r="BK7" s="16">
        <v>0</v>
      </c>
      <c r="BL7" s="13">
        <v>0</v>
      </c>
      <c r="BM7" s="14">
        <v>6</v>
      </c>
      <c r="BN7" s="14">
        <v>0</v>
      </c>
      <c r="BO7" s="14">
        <v>1.75</v>
      </c>
      <c r="BP7" s="13">
        <v>0</v>
      </c>
      <c r="BQ7" s="13"/>
    </row>
    <row r="8" spans="1:69" x14ac:dyDescent="0.25">
      <c r="A8" s="12">
        <v>4</v>
      </c>
      <c r="B8" s="12" t="s">
        <v>154</v>
      </c>
      <c r="C8" s="12" t="s">
        <v>155</v>
      </c>
      <c r="D8" s="12" t="s">
        <v>156</v>
      </c>
      <c r="E8" s="12" t="s">
        <v>146</v>
      </c>
      <c r="F8" s="12" t="s">
        <v>137</v>
      </c>
      <c r="G8" s="12" t="s">
        <v>147</v>
      </c>
      <c r="H8" s="13">
        <f t="shared" si="0"/>
        <v>22.85</v>
      </c>
      <c r="I8" s="14">
        <f t="shared" si="1"/>
        <v>11.6</v>
      </c>
      <c r="J8" s="15">
        <f t="shared" si="2"/>
        <v>7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1.6</v>
      </c>
      <c r="U8" s="15">
        <v>0</v>
      </c>
      <c r="V8" s="15">
        <v>1</v>
      </c>
      <c r="W8" s="16">
        <v>0.6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3</v>
      </c>
      <c r="AD8" s="15">
        <v>3</v>
      </c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11.25</v>
      </c>
      <c r="BA8" s="14">
        <f t="shared" si="9"/>
        <v>9</v>
      </c>
      <c r="BB8" s="14">
        <f t="shared" si="10"/>
        <v>8</v>
      </c>
      <c r="BC8" s="17">
        <v>8</v>
      </c>
      <c r="BD8" s="14">
        <v>0</v>
      </c>
      <c r="BE8" s="16">
        <v>0</v>
      </c>
      <c r="BF8" s="15">
        <f t="shared" si="11"/>
        <v>1</v>
      </c>
      <c r="BG8" s="15">
        <v>0</v>
      </c>
      <c r="BH8" s="15">
        <v>1</v>
      </c>
      <c r="BI8" s="16">
        <v>2</v>
      </c>
      <c r="BJ8" s="13">
        <v>0.25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0.25</v>
      </c>
      <c r="BQ8" s="13"/>
    </row>
    <row r="9" spans="1:69" x14ac:dyDescent="0.25">
      <c r="A9" s="12">
        <v>5</v>
      </c>
      <c r="B9" s="12" t="s">
        <v>157</v>
      </c>
      <c r="C9" s="12" t="s">
        <v>158</v>
      </c>
      <c r="D9" s="12" t="s">
        <v>159</v>
      </c>
      <c r="E9" s="12" t="s">
        <v>146</v>
      </c>
      <c r="F9" s="12" t="s">
        <v>137</v>
      </c>
      <c r="G9" s="12" t="s">
        <v>147</v>
      </c>
      <c r="H9" s="13">
        <f t="shared" si="0"/>
        <v>21.675000000000001</v>
      </c>
      <c r="I9" s="14">
        <f t="shared" si="1"/>
        <v>8.8000000000000007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1.8</v>
      </c>
      <c r="U9" s="15">
        <v>0</v>
      </c>
      <c r="V9" s="15">
        <v>1</v>
      </c>
      <c r="W9" s="16">
        <v>0.3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 t="shared" si="7"/>
        <v>0</v>
      </c>
      <c r="AW9" s="16"/>
      <c r="AX9" s="17"/>
      <c r="AY9" s="16"/>
      <c r="AZ9" s="13">
        <f t="shared" si="8"/>
        <v>12.875</v>
      </c>
      <c r="BA9" s="14">
        <f t="shared" si="9"/>
        <v>9</v>
      </c>
      <c r="BB9" s="14">
        <f t="shared" si="10"/>
        <v>9</v>
      </c>
      <c r="BC9" s="17">
        <v>15</v>
      </c>
      <c r="BD9" s="14">
        <v>0</v>
      </c>
      <c r="BE9" s="16"/>
      <c r="BF9" s="15">
        <f t="shared" si="11"/>
        <v>0</v>
      </c>
      <c r="BG9" s="15"/>
      <c r="BH9" s="15"/>
      <c r="BI9" s="16">
        <v>0</v>
      </c>
      <c r="BJ9" s="13">
        <v>3.875</v>
      </c>
      <c r="BK9" s="16">
        <v>0</v>
      </c>
      <c r="BL9" s="13">
        <v>0</v>
      </c>
      <c r="BM9" s="14">
        <v>0</v>
      </c>
      <c r="BN9" s="14">
        <v>3.875</v>
      </c>
      <c r="BO9" s="14">
        <v>0</v>
      </c>
      <c r="BP9" s="13">
        <v>0</v>
      </c>
      <c r="BQ9" s="13"/>
    </row>
    <row r="10" spans="1:69" x14ac:dyDescent="0.25">
      <c r="A10" s="12">
        <v>6</v>
      </c>
      <c r="B10" s="12" t="s">
        <v>160</v>
      </c>
      <c r="C10" s="12" t="s">
        <v>161</v>
      </c>
      <c r="D10" s="12" t="s">
        <v>162</v>
      </c>
      <c r="E10" s="12" t="s">
        <v>146</v>
      </c>
      <c r="F10" s="12" t="s">
        <v>137</v>
      </c>
      <c r="G10" s="12" t="s">
        <v>147</v>
      </c>
      <c r="H10" s="13">
        <f t="shared" si="0"/>
        <v>16.625</v>
      </c>
      <c r="I10" s="14">
        <f t="shared" si="1"/>
        <v>7.5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3.5</v>
      </c>
      <c r="U10" s="15">
        <v>1</v>
      </c>
      <c r="V10" s="15">
        <v>1</v>
      </c>
      <c r="W10" s="16">
        <v>1</v>
      </c>
      <c r="X10" s="16">
        <v>0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9.125</v>
      </c>
      <c r="BA10" s="14">
        <f t="shared" si="9"/>
        <v>9</v>
      </c>
      <c r="BB10" s="14">
        <f t="shared" si="10"/>
        <v>9</v>
      </c>
      <c r="BC10" s="17">
        <v>17.25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0.125</v>
      </c>
      <c r="BK10" s="16">
        <v>0</v>
      </c>
      <c r="BL10" s="13">
        <v>0</v>
      </c>
      <c r="BM10" s="14">
        <v>0</v>
      </c>
      <c r="BN10" s="14">
        <v>0</v>
      </c>
      <c r="BO10" s="14">
        <v>0.125</v>
      </c>
      <c r="BP10" s="13">
        <v>0</v>
      </c>
      <c r="BQ10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workbookViewId="0"/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7.9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163</v>
      </c>
      <c r="C5" s="12" t="s">
        <v>164</v>
      </c>
      <c r="D5" s="12" t="s">
        <v>165</v>
      </c>
      <c r="E5" s="12" t="s">
        <v>166</v>
      </c>
      <c r="F5" s="12" t="s">
        <v>137</v>
      </c>
      <c r="G5" s="12" t="s">
        <v>167</v>
      </c>
      <c r="H5" s="13">
        <f>I5+AZ5+BQ5</f>
        <v>28.15</v>
      </c>
      <c r="I5" s="14">
        <f>MIN(J5+T5+AC5+AJ5+AY5,$I$3)</f>
        <v>13.9</v>
      </c>
      <c r="J5" s="15">
        <f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0.30000000000000004</v>
      </c>
      <c r="U5" s="15">
        <v>0</v>
      </c>
      <c r="V5" s="15">
        <v>0</v>
      </c>
      <c r="W5" s="16">
        <v>0.1</v>
      </c>
      <c r="X5" s="16">
        <v>0.2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1.6</v>
      </c>
      <c r="AK5" s="14">
        <f>MIN(SUM(AL5:AU5),$AK$3)</f>
        <v>1.6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0.5</v>
      </c>
      <c r="AR5" s="17">
        <v>0</v>
      </c>
      <c r="AS5" s="15">
        <v>1</v>
      </c>
      <c r="AT5" s="14">
        <v>0</v>
      </c>
      <c r="AU5" s="17">
        <v>0.1</v>
      </c>
      <c r="AV5" s="17">
        <f>MIN(SUM(AW5:AX5),$AV$3)</f>
        <v>0</v>
      </c>
      <c r="AW5" s="16">
        <v>0</v>
      </c>
      <c r="AX5" s="17">
        <v>0</v>
      </c>
      <c r="AY5" s="16">
        <v>2</v>
      </c>
      <c r="AZ5" s="13">
        <f>MIN(BA5+BI5+BJ5,$AZ$3)</f>
        <v>14.25</v>
      </c>
      <c r="BA5" s="14">
        <f>MIN(BB5+BE5+BF5,$BA$3)</f>
        <v>9.5</v>
      </c>
      <c r="BB5" s="14">
        <f>MIN(SUM(BC5:BD5),$BB$3)</f>
        <v>9</v>
      </c>
      <c r="BC5" s="17">
        <v>9.75</v>
      </c>
      <c r="BD5" s="14">
        <v>0</v>
      </c>
      <c r="BE5" s="16">
        <v>0.5</v>
      </c>
      <c r="BF5" s="15">
        <f>MIN(SUM(BG5:BH5),$BF$3)</f>
        <v>0</v>
      </c>
      <c r="BG5" s="15">
        <v>0</v>
      </c>
      <c r="BH5" s="15">
        <v>0</v>
      </c>
      <c r="BI5" s="16">
        <v>4</v>
      </c>
      <c r="BJ5" s="13">
        <v>0.75</v>
      </c>
      <c r="BK5" s="16">
        <v>0</v>
      </c>
      <c r="BL5" s="13">
        <v>0</v>
      </c>
      <c r="BM5" s="14">
        <v>0</v>
      </c>
      <c r="BN5" s="14">
        <v>0</v>
      </c>
      <c r="BO5" s="14">
        <v>0.75</v>
      </c>
      <c r="BP5" s="13">
        <v>0</v>
      </c>
      <c r="BQ5" s="13"/>
    </row>
    <row r="6" spans="1:69" x14ac:dyDescent="0.25">
      <c r="A6" s="12">
        <v>2</v>
      </c>
      <c r="B6" s="12" t="s">
        <v>168</v>
      </c>
      <c r="C6" s="12" t="s">
        <v>169</v>
      </c>
      <c r="D6" s="12" t="s">
        <v>170</v>
      </c>
      <c r="E6" s="12" t="s">
        <v>166</v>
      </c>
      <c r="F6" s="12" t="s">
        <v>137</v>
      </c>
      <c r="G6" s="12" t="s">
        <v>167</v>
      </c>
      <c r="H6" s="13">
        <f>I6+AZ6+BQ6</f>
        <v>22</v>
      </c>
      <c r="I6" s="14">
        <f>MIN(J6+T6+AC6+AJ6+AY6,$I$3)</f>
        <v>10</v>
      </c>
      <c r="J6" s="15">
        <f>MIN(SUM(K6:S6),$J$3)</f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1</v>
      </c>
      <c r="U6" s="15">
        <v>0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5</v>
      </c>
      <c r="AK6" s="14">
        <f>MIN(SUM(AL6:AU6),$AK$3)</f>
        <v>3</v>
      </c>
      <c r="AL6" s="15">
        <v>0</v>
      </c>
      <c r="AM6" s="16">
        <v>3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2</v>
      </c>
      <c r="AW6" s="16">
        <v>1</v>
      </c>
      <c r="AX6" s="17">
        <v>1</v>
      </c>
      <c r="AY6" s="16">
        <v>0</v>
      </c>
      <c r="AZ6" s="13">
        <f>MIN(BA6+BI6+BJ6,$AZ$3)</f>
        <v>12</v>
      </c>
      <c r="BA6" s="14">
        <f>MIN(BB6+BE6+BF6,$BA$3)</f>
        <v>12</v>
      </c>
      <c r="BB6" s="14">
        <f>MIN(SUM(BC6:BD6),$BB$3)</f>
        <v>9</v>
      </c>
      <c r="BC6" s="17">
        <v>14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0</v>
      </c>
      <c r="BK6" s="16">
        <v>0</v>
      </c>
      <c r="BL6" s="13">
        <v>0</v>
      </c>
      <c r="BM6" s="14">
        <v>0</v>
      </c>
      <c r="BN6" s="14">
        <v>0</v>
      </c>
      <c r="BO6" s="14">
        <v>0</v>
      </c>
      <c r="BP6" s="13">
        <v>0</v>
      </c>
      <c r="BQ6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7375_Μοριοδότηση</vt:lpstr>
      <vt:lpstr>7379_Μοριοδότηση</vt:lpstr>
      <vt:lpstr>7377_Μοριοδότηση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Zefi</dc:creator>
  <cp:lastModifiedBy>Ανδρονίκη Γκαρίλα</cp:lastModifiedBy>
  <dcterms:created xsi:type="dcterms:W3CDTF">2024-08-21T13:23:51Z</dcterms:created>
  <dcterms:modified xsi:type="dcterms:W3CDTF">2024-08-21T15:25:43Z</dcterms:modified>
</cp:coreProperties>
</file>